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dat_sexe" sheetId="1" r:id="rId1"/>
    <sheet name="Poblaciocasesnoves_llocnaixemen" sheetId="2" r:id="rId2"/>
    <sheet name="Origen pob no espanyola" sheetId="3" r:id="rId3"/>
    <sheet name="evolpob" sheetId="4" r:id="rId4"/>
    <sheet name="mortalitat_natalitat" sheetId="5" r:id="rId5"/>
  </sheets>
  <definedNames/>
  <calcPr fullCalcOnLoad="1"/>
</workbook>
</file>

<file path=xl/sharedStrings.xml><?xml version="1.0" encoding="utf-8"?>
<sst xmlns="http://schemas.openxmlformats.org/spreadsheetml/2006/main" count="83" uniqueCount="66">
  <si>
    <t>Catalunya</t>
  </si>
  <si>
    <t>Homes</t>
  </si>
  <si>
    <t>Dones</t>
  </si>
  <si>
    <t>%</t>
  </si>
  <si>
    <t>TOTAL</t>
  </si>
  <si>
    <t>País Basc</t>
  </si>
  <si>
    <t>Castella - La Manxa</t>
  </si>
  <si>
    <t>País Valencià</t>
  </si>
  <si>
    <t>Andalusia</t>
  </si>
  <si>
    <t>Castella - Lleó</t>
  </si>
  <si>
    <t>Extremadura</t>
  </si>
  <si>
    <t>Balears</t>
  </si>
  <si>
    <t>Galícia</t>
  </si>
  <si>
    <t>Aragó</t>
  </si>
  <si>
    <t>La Rioja</t>
  </si>
  <si>
    <t>Madrid</t>
  </si>
  <si>
    <t>Múrcia</t>
  </si>
  <si>
    <t>Navarra</t>
  </si>
  <si>
    <t>Astúries</t>
  </si>
  <si>
    <t>Canàries</t>
  </si>
  <si>
    <t>Cantàbria</t>
  </si>
  <si>
    <t>Ceuta i Melilla</t>
  </si>
  <si>
    <t>Altres països</t>
  </si>
  <si>
    <t>Fora de Catalunya</t>
  </si>
  <si>
    <t>Àfrica Subsahariana</t>
  </si>
  <si>
    <t>Magreb</t>
  </si>
  <si>
    <t>Centre-Amèrica</t>
  </si>
  <si>
    <t>Nord-Amèrica</t>
  </si>
  <si>
    <t>Sud-Amèrica</t>
  </si>
  <si>
    <t>Europa Oriental</t>
  </si>
  <si>
    <t>Europa Occidental</t>
  </si>
  <si>
    <t>Orient Mitjà</t>
  </si>
  <si>
    <t>Orient Llunyà</t>
  </si>
  <si>
    <t>Oceania</t>
  </si>
  <si>
    <t>Total</t>
  </si>
  <si>
    <t xml:space="preserve">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</si>
  <si>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</si>
  <si>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</si>
  <si>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</si>
  <si>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</si>
  <si>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</si>
  <si>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</si>
  <si>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</si>
  <si>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</si>
  <si>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</si>
  <si>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</si>
  <si>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</si>
  <si>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</si>
  <si>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</si>
  <si>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</si>
  <si>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</si>
  <si>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</si>
  <si>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</si>
  <si>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</si>
  <si>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</si>
  <si>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i més</t>
  </si>
  <si>
    <t>Vilapompeu</t>
  </si>
  <si>
    <t>Natalitat Vilapompeu</t>
  </si>
  <si>
    <t>Mortalitat Vilapompeu</t>
  </si>
  <si>
    <t>Distribució de la població amb nacionalitat no espanyola per àmbits geogràfics, 2001</t>
  </si>
  <si>
    <t>Cases Noves</t>
  </si>
  <si>
    <t>Mortalitat Cases Noves</t>
  </si>
  <si>
    <r>
      <t>Taxa bruta de Mortalitat i Natalitat a Cases Noves (</t>
    </r>
    <r>
      <rPr>
        <b/>
        <sz val="10"/>
        <rFont val="Franklin Gothic Medium"/>
        <family val="2"/>
      </rPr>
      <t>‰</t>
    </r>
    <r>
      <rPr>
        <b/>
        <sz val="10"/>
        <rFont val="Arial"/>
        <family val="0"/>
      </rPr>
      <t>)</t>
    </r>
  </si>
  <si>
    <t>Natalitat Cases Noves</t>
  </si>
  <si>
    <t>Evolució de la població de Cases Noves, 1987-2002</t>
  </si>
  <si>
    <t>Distribució de la població del barri de Cases Noves segons lloc de naixement. 1 de gener de 2002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</si>
</sst>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%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name val="Franklin Gothic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3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1" fillId="0" borderId="2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10" fontId="0" fillId="0" borderId="0" xfId="21" applyNumberFormat="1" applyAlignment="1">
      <alignment/>
    </xf>
    <xf numFmtId="2" fontId="0" fillId="0" borderId="0" xfId="0" applyNumberFormat="1" applyAlignment="1">
      <alignment/>
    </xf>
    <xf numFmtId="3" fontId="1" fillId="4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0" fontId="1" fillId="4" borderId="0" xfId="21" applyNumberFormat="1" applyFont="1" applyFill="1" applyAlignment="1">
      <alignment/>
    </xf>
    <xf numFmtId="0" fontId="1" fillId="4" borderId="4" xfId="0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2" fontId="1" fillId="4" borderId="2" xfId="0" applyNumberFormat="1" applyFont="1" applyFill="1" applyBorder="1" applyAlignment="1">
      <alignment/>
    </xf>
    <xf numFmtId="10" fontId="1" fillId="4" borderId="2" xfId="21" applyNumberFormat="1" applyFont="1" applyFill="1" applyBorder="1" applyAlignment="1">
      <alignment/>
    </xf>
    <xf numFmtId="2" fontId="1" fillId="4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1" fontId="0" fillId="2" borderId="0" xfId="0" applyNumberFormat="1" applyFill="1" applyAlignment="1">
      <alignment/>
    </xf>
    <xf numFmtId="181" fontId="0" fillId="0" borderId="0" xfId="0" applyNumberFormat="1" applyAlignment="1">
      <alignment/>
    </xf>
    <xf numFmtId="3" fontId="1" fillId="4" borderId="0" xfId="0" applyNumberFormat="1" applyFont="1" applyFill="1" applyBorder="1" applyAlignment="1">
      <alignment/>
    </xf>
    <xf numFmtId="181" fontId="1" fillId="4" borderId="0" xfId="0" applyNumberFormat="1" applyFont="1" applyFill="1" applyAlignment="1">
      <alignment/>
    </xf>
    <xf numFmtId="10" fontId="0" fillId="0" borderId="0" xfId="21" applyNumberFormat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workbookViewId="0" topLeftCell="A1">
      <selection activeCell="F4" sqref="F4"/>
    </sheetView>
  </sheetViews>
  <sheetFormatPr defaultColWidth="11.421875" defaultRowHeight="12.75"/>
  <sheetData>
    <row r="3" spans="2:11" ht="12.75">
      <c r="B3" s="41" t="s">
        <v>60</v>
      </c>
      <c r="C3" s="41"/>
      <c r="D3" s="41"/>
      <c r="E3" s="41"/>
      <c r="F3" s="42" t="s">
        <v>56</v>
      </c>
      <c r="G3" s="42"/>
      <c r="H3" s="42"/>
      <c r="I3" s="42"/>
      <c r="J3" s="42"/>
      <c r="K3" s="43"/>
    </row>
    <row r="4" spans="2:11" ht="12.75">
      <c r="B4" s="34" t="s">
        <v>1</v>
      </c>
      <c r="C4" s="1" t="s">
        <v>3</v>
      </c>
      <c r="D4" s="1" t="s">
        <v>2</v>
      </c>
      <c r="E4" s="1" t="s">
        <v>3</v>
      </c>
      <c r="F4" s="1" t="s">
        <v>1</v>
      </c>
      <c r="G4" s="1" t="s">
        <v>3</v>
      </c>
      <c r="H4" s="1" t="s">
        <v>2</v>
      </c>
      <c r="I4" s="1" t="s">
        <v>3</v>
      </c>
      <c r="J4" s="1" t="s">
        <v>34</v>
      </c>
      <c r="K4" s="21" t="s">
        <v>3</v>
      </c>
    </row>
    <row r="5" spans="1:11" ht="12.75">
      <c r="A5" s="19" t="s">
        <v>36</v>
      </c>
      <c r="B5" s="35">
        <v>471</v>
      </c>
      <c r="C5" s="23">
        <f>(B5*100)/$F$25</f>
        <v>0.8970574231025616</v>
      </c>
      <c r="D5" s="35">
        <v>459</v>
      </c>
      <c r="E5" s="23">
        <f>(D5*100)/$H$25</f>
        <v>0.8720267497530207</v>
      </c>
      <c r="F5" s="2">
        <v>2829</v>
      </c>
      <c r="G5" s="22">
        <v>0.05388058280163794</v>
      </c>
      <c r="H5" s="2">
        <v>2629</v>
      </c>
      <c r="I5" s="22">
        <v>0.04994680446842465</v>
      </c>
      <c r="J5" s="2">
        <v>5458</v>
      </c>
      <c r="K5" s="23">
        <v>5.19112429974986</v>
      </c>
    </row>
    <row r="6" spans="1:11" ht="12.75">
      <c r="A6" s="20" t="s">
        <v>37</v>
      </c>
      <c r="B6" s="35">
        <v>402</v>
      </c>
      <c r="C6" s="23">
        <f aca="true" t="shared" si="0" ref="C6:C24">(B6*100)/$F$25</f>
        <v>0.7656413674888106</v>
      </c>
      <c r="D6" s="35">
        <v>367</v>
      </c>
      <c r="E6" s="23">
        <f aca="true" t="shared" si="1" ref="E6:E24">(D6*100)/$H$25</f>
        <v>0.6972414317197355</v>
      </c>
      <c r="F6" s="2">
        <v>2460</v>
      </c>
      <c r="G6" s="22">
        <v>0.04685268069707647</v>
      </c>
      <c r="H6" s="2">
        <v>2246</v>
      </c>
      <c r="I6" s="22">
        <v>0.04267041568508245</v>
      </c>
      <c r="J6" s="2">
        <v>4706</v>
      </c>
      <c r="K6" s="23">
        <v>4.475894275306493</v>
      </c>
    </row>
    <row r="7" spans="1:11" ht="12.75">
      <c r="A7" s="20" t="s">
        <v>38</v>
      </c>
      <c r="B7" s="35">
        <v>424</v>
      </c>
      <c r="C7" s="23">
        <f t="shared" si="0"/>
        <v>0.8075421388439197</v>
      </c>
      <c r="D7" s="35">
        <v>463</v>
      </c>
      <c r="E7" s="23">
        <f t="shared" si="1"/>
        <v>0.8796261114066418</v>
      </c>
      <c r="F7" s="2">
        <v>2713</v>
      </c>
      <c r="G7" s="22">
        <v>0.05167126940291401</v>
      </c>
      <c r="H7" s="2">
        <v>2531</v>
      </c>
      <c r="I7" s="22">
        <v>0.048084960863287486</v>
      </c>
      <c r="J7" s="2">
        <v>5244</v>
      </c>
      <c r="K7" s="23">
        <v>4.987588095985391</v>
      </c>
    </row>
    <row r="8" spans="1:11" ht="12.75">
      <c r="A8" s="19" t="s">
        <v>39</v>
      </c>
      <c r="B8" s="35">
        <v>516</v>
      </c>
      <c r="C8" s="23">
        <f t="shared" si="0"/>
        <v>0.982763546328921</v>
      </c>
      <c r="D8" s="35">
        <v>478</v>
      </c>
      <c r="E8" s="23">
        <f t="shared" si="1"/>
        <v>0.9081237176077209</v>
      </c>
      <c r="F8" s="2">
        <v>3346</v>
      </c>
      <c r="G8" s="22">
        <v>0.06372726407008857</v>
      </c>
      <c r="H8" s="2">
        <v>3146</v>
      </c>
      <c r="I8" s="22">
        <v>0.05976897940572992</v>
      </c>
      <c r="J8" s="2">
        <v>6492</v>
      </c>
      <c r="K8" s="23">
        <v>6.174565583359489</v>
      </c>
    </row>
    <row r="9" spans="1:11" ht="12.75">
      <c r="A9" s="19" t="s">
        <v>40</v>
      </c>
      <c r="B9" s="35">
        <v>777</v>
      </c>
      <c r="C9" s="23">
        <f t="shared" si="0"/>
        <v>1.4798590610418056</v>
      </c>
      <c r="D9" s="35">
        <v>754</v>
      </c>
      <c r="E9" s="23">
        <f t="shared" si="1"/>
        <v>1.4324796717075765</v>
      </c>
      <c r="F9" s="2">
        <v>4405</v>
      </c>
      <c r="G9" s="22">
        <v>0.08389677173602514</v>
      </c>
      <c r="H9" s="2">
        <v>4117</v>
      </c>
      <c r="I9" s="22">
        <v>0.07821642981989513</v>
      </c>
      <c r="J9" s="2">
        <v>8522</v>
      </c>
      <c r="K9" s="23">
        <v>8.105306207854214</v>
      </c>
    </row>
    <row r="10" spans="1:11" ht="12.75">
      <c r="A10" s="19" t="s">
        <v>41</v>
      </c>
      <c r="B10" s="35">
        <v>998</v>
      </c>
      <c r="C10" s="23">
        <f t="shared" si="0"/>
        <v>1.9007713551090373</v>
      </c>
      <c r="D10" s="35">
        <v>815</v>
      </c>
      <c r="E10" s="23">
        <f t="shared" si="1"/>
        <v>1.5483699369252983</v>
      </c>
      <c r="F10" s="2">
        <v>5219</v>
      </c>
      <c r="G10" s="22">
        <v>0.09940005713741548</v>
      </c>
      <c r="H10" s="2">
        <v>4899</v>
      </c>
      <c r="I10" s="22">
        <v>0.09307318185272437</v>
      </c>
      <c r="J10" s="2">
        <v>10118</v>
      </c>
      <c r="K10" s="23">
        <v>9.623267802284552</v>
      </c>
    </row>
    <row r="11" spans="1:11" ht="12.75">
      <c r="A11" s="19" t="s">
        <v>42</v>
      </c>
      <c r="B11" s="35">
        <v>950</v>
      </c>
      <c r="C11" s="23">
        <f t="shared" si="0"/>
        <v>1.8093514903342538</v>
      </c>
      <c r="D11" s="35">
        <v>689</v>
      </c>
      <c r="E11" s="23">
        <f t="shared" si="1"/>
        <v>1.3089900448362337</v>
      </c>
      <c r="F11" s="2">
        <v>5234</v>
      </c>
      <c r="G11" s="22">
        <v>0.09968574421483668</v>
      </c>
      <c r="H11" s="2">
        <v>4398</v>
      </c>
      <c r="I11" s="22">
        <v>0.08355498138156395</v>
      </c>
      <c r="J11" s="2">
        <v>9632</v>
      </c>
      <c r="K11" s="23">
        <v>9.161031376912907</v>
      </c>
    </row>
    <row r="12" spans="1:11" ht="12.75">
      <c r="A12" s="19" t="s">
        <v>43</v>
      </c>
      <c r="B12" s="35">
        <v>758</v>
      </c>
      <c r="C12" s="23">
        <f t="shared" si="0"/>
        <v>1.4436720312351206</v>
      </c>
      <c r="D12" s="35">
        <v>652</v>
      </c>
      <c r="E12" s="23">
        <f t="shared" si="1"/>
        <v>1.2386959495402385</v>
      </c>
      <c r="F12" s="2">
        <v>4393</v>
      </c>
      <c r="G12" s="22">
        <v>0.08366822207408818</v>
      </c>
      <c r="H12" s="2">
        <v>4122</v>
      </c>
      <c r="I12" s="22">
        <v>0.07831142184056539</v>
      </c>
      <c r="J12" s="2">
        <v>8515</v>
      </c>
      <c r="K12" s="23">
        <v>8.098648481562854</v>
      </c>
    </row>
    <row r="13" spans="1:11" ht="12.75">
      <c r="A13" s="19" t="s">
        <v>44</v>
      </c>
      <c r="B13" s="35">
        <v>653</v>
      </c>
      <c r="C13" s="23">
        <f t="shared" si="0"/>
        <v>1.2436910770402818</v>
      </c>
      <c r="D13" s="35">
        <v>583</v>
      </c>
      <c r="E13" s="23">
        <f t="shared" si="1"/>
        <v>1.1076069610152748</v>
      </c>
      <c r="F13" s="2">
        <v>4022</v>
      </c>
      <c r="G13" s="22">
        <v>0.07660222835920388</v>
      </c>
      <c r="H13" s="2">
        <v>3859</v>
      </c>
      <c r="I13" s="22">
        <v>0.07331484155330953</v>
      </c>
      <c r="J13" s="2">
        <v>7881</v>
      </c>
      <c r="K13" s="23">
        <v>7.495648700316718</v>
      </c>
    </row>
    <row r="14" spans="1:11" ht="12.75">
      <c r="A14" s="19" t="s">
        <v>45</v>
      </c>
      <c r="B14" s="35">
        <v>523</v>
      </c>
      <c r="C14" s="23">
        <f t="shared" si="0"/>
        <v>0.9960956099419103</v>
      </c>
      <c r="D14" s="35">
        <v>566</v>
      </c>
      <c r="E14" s="23">
        <f t="shared" si="1"/>
        <v>1.075309673987385</v>
      </c>
      <c r="F14" s="2">
        <v>3477</v>
      </c>
      <c r="G14" s="22">
        <v>0.06622226454623369</v>
      </c>
      <c r="H14" s="2">
        <v>3416</v>
      </c>
      <c r="I14" s="22">
        <v>0.06489854852192416</v>
      </c>
      <c r="J14" s="2">
        <v>6893</v>
      </c>
      <c r="K14" s="23">
        <v>6.55595818947889</v>
      </c>
    </row>
    <row r="15" spans="1:11" ht="12.75">
      <c r="A15" s="19" t="s">
        <v>46</v>
      </c>
      <c r="B15" s="35">
        <v>506</v>
      </c>
      <c r="C15" s="23">
        <f t="shared" si="0"/>
        <v>0.9637177411675079</v>
      </c>
      <c r="D15" s="35">
        <v>509</v>
      </c>
      <c r="E15" s="23">
        <f t="shared" si="1"/>
        <v>0.9670187704232844</v>
      </c>
      <c r="F15" s="2">
        <v>3168</v>
      </c>
      <c r="G15" s="22">
        <v>0.06033711075135701</v>
      </c>
      <c r="H15" s="2">
        <v>3209</v>
      </c>
      <c r="I15" s="22">
        <v>0.060965878866175244</v>
      </c>
      <c r="J15" s="2">
        <v>6377</v>
      </c>
      <c r="K15" s="23">
        <v>6.065188651429985</v>
      </c>
    </row>
    <row r="16" spans="1:11" ht="12.75">
      <c r="A16" s="19" t="s">
        <v>47</v>
      </c>
      <c r="B16" s="35">
        <v>485</v>
      </c>
      <c r="C16" s="23">
        <f t="shared" si="0"/>
        <v>0.9237215503285401</v>
      </c>
      <c r="D16" s="35">
        <v>492</v>
      </c>
      <c r="E16" s="23">
        <f t="shared" si="1"/>
        <v>0.9347214833953947</v>
      </c>
      <c r="F16" s="2">
        <v>2762</v>
      </c>
      <c r="G16" s="22">
        <v>0.05260451385582326</v>
      </c>
      <c r="H16" s="2">
        <v>2768</v>
      </c>
      <c r="I16" s="22">
        <v>0.05258758264305798</v>
      </c>
      <c r="J16" s="2">
        <v>5530</v>
      </c>
      <c r="K16" s="23">
        <v>5.259603770175288</v>
      </c>
    </row>
    <row r="17" spans="1:11" ht="12.75">
      <c r="A17" s="19" t="s">
        <v>48</v>
      </c>
      <c r="B17" s="35">
        <v>374</v>
      </c>
      <c r="C17" s="23">
        <f t="shared" si="0"/>
        <v>0.7123131130368536</v>
      </c>
      <c r="D17" s="35">
        <v>365</v>
      </c>
      <c r="E17" s="23">
        <f t="shared" si="1"/>
        <v>0.693441750892925</v>
      </c>
      <c r="F17" s="2">
        <v>2065</v>
      </c>
      <c r="G17" s="22">
        <v>0.03932958765831825</v>
      </c>
      <c r="H17" s="2">
        <v>2241</v>
      </c>
      <c r="I17" s="22">
        <v>0.042575423664412186</v>
      </c>
      <c r="J17" s="2">
        <v>4306</v>
      </c>
      <c r="K17" s="23">
        <v>4.095452772943</v>
      </c>
    </row>
    <row r="18" spans="1:11" ht="12.75">
      <c r="A18" s="19" t="s">
        <v>49</v>
      </c>
      <c r="B18" s="35">
        <v>377</v>
      </c>
      <c r="C18" s="23">
        <f t="shared" si="0"/>
        <v>0.7180268545852776</v>
      </c>
      <c r="D18" s="35">
        <v>443</v>
      </c>
      <c r="E18" s="23">
        <f t="shared" si="1"/>
        <v>0.8416293031385363</v>
      </c>
      <c r="F18" s="2">
        <v>2190</v>
      </c>
      <c r="G18" s="22">
        <v>0.04171031330349491</v>
      </c>
      <c r="H18" s="2">
        <v>2467</v>
      </c>
      <c r="I18" s="22">
        <v>0.046869062998708105</v>
      </c>
      <c r="J18" s="2">
        <v>4657</v>
      </c>
      <c r="K18" s="23">
        <v>4.429290191266965</v>
      </c>
    </row>
    <row r="19" spans="1:11" ht="12.75">
      <c r="A19" s="19" t="s">
        <v>50</v>
      </c>
      <c r="B19" s="35">
        <v>319</v>
      </c>
      <c r="C19" s="23">
        <f t="shared" si="0"/>
        <v>0.607561184649081</v>
      </c>
      <c r="D19" s="35">
        <v>407</v>
      </c>
      <c r="E19" s="23">
        <f t="shared" si="1"/>
        <v>0.7732350482559465</v>
      </c>
      <c r="F19" s="2">
        <v>1753</v>
      </c>
      <c r="G19" s="22">
        <v>0.033387296447957335</v>
      </c>
      <c r="H19" s="2">
        <v>2205</v>
      </c>
      <c r="I19" s="22">
        <v>0.04189148111558629</v>
      </c>
      <c r="J19" s="2">
        <v>3958</v>
      </c>
      <c r="K19" s="23">
        <v>3.7644686658867617</v>
      </c>
    </row>
    <row r="20" spans="1:11" ht="12.75">
      <c r="A20" s="19" t="s">
        <v>51</v>
      </c>
      <c r="B20" s="35">
        <v>235</v>
      </c>
      <c r="C20" s="23">
        <f t="shared" si="0"/>
        <v>0.4475764212932102</v>
      </c>
      <c r="D20" s="35">
        <v>371</v>
      </c>
      <c r="E20" s="23">
        <f t="shared" si="1"/>
        <v>0.7048407933733566</v>
      </c>
      <c r="F20" s="2">
        <v>1308</v>
      </c>
      <c r="G20" s="22">
        <v>0.024911913151128465</v>
      </c>
      <c r="H20" s="2">
        <v>1917</v>
      </c>
      <c r="I20" s="22">
        <v>0.0364199407249791</v>
      </c>
      <c r="J20" s="2">
        <v>3225</v>
      </c>
      <c r="K20" s="23">
        <v>3.067309612805661</v>
      </c>
    </row>
    <row r="21" spans="1:11" ht="12.75">
      <c r="A21" s="19" t="s">
        <v>52</v>
      </c>
      <c r="B21" s="35">
        <v>121</v>
      </c>
      <c r="C21" s="23">
        <f t="shared" si="0"/>
        <v>0.2304542424530997</v>
      </c>
      <c r="D21" s="35">
        <v>239</v>
      </c>
      <c r="E21" s="23">
        <f t="shared" si="1"/>
        <v>0.45406185880386046</v>
      </c>
      <c r="F21" s="2">
        <v>624</v>
      </c>
      <c r="G21" s="22">
        <v>0.011884582420721835</v>
      </c>
      <c r="H21" s="2">
        <v>1251</v>
      </c>
      <c r="I21" s="22">
        <v>0.023767003571699977</v>
      </c>
      <c r="J21" s="2">
        <v>1875</v>
      </c>
      <c r="K21" s="23">
        <v>1.7833195423288726</v>
      </c>
    </row>
    <row r="22" spans="1:11" ht="12.75">
      <c r="A22" s="19" t="s">
        <v>53</v>
      </c>
      <c r="B22" s="35">
        <v>63</v>
      </c>
      <c r="C22" s="23">
        <f t="shared" si="0"/>
        <v>0.11998857251690315</v>
      </c>
      <c r="D22" s="35">
        <v>138</v>
      </c>
      <c r="E22" s="23">
        <f t="shared" si="1"/>
        <v>0.2621779770499278</v>
      </c>
      <c r="F22" s="2">
        <v>341</v>
      </c>
      <c r="G22" s="22">
        <v>0.006494619560041901</v>
      </c>
      <c r="H22" s="2">
        <v>809</v>
      </c>
      <c r="I22" s="22">
        <v>0.015369708944448666</v>
      </c>
      <c r="J22" s="2">
        <v>1150</v>
      </c>
      <c r="K22" s="23">
        <v>1.093769319295042</v>
      </c>
    </row>
    <row r="23" spans="1:11" ht="12.75">
      <c r="A23" s="19" t="s">
        <v>54</v>
      </c>
      <c r="B23" s="35">
        <v>14</v>
      </c>
      <c r="C23" s="23">
        <f t="shared" si="0"/>
        <v>0.026664127225978478</v>
      </c>
      <c r="D23" s="35">
        <v>44</v>
      </c>
      <c r="E23" s="23">
        <f t="shared" si="1"/>
        <v>0.08359297818983205</v>
      </c>
      <c r="F23" s="2">
        <v>109</v>
      </c>
      <c r="G23" s="22">
        <v>0.0020759927625940387</v>
      </c>
      <c r="H23" s="2">
        <v>326</v>
      </c>
      <c r="I23" s="22">
        <v>0.0061934797477011935</v>
      </c>
      <c r="J23" s="2">
        <v>435</v>
      </c>
      <c r="K23" s="23">
        <v>0.41373013382029844</v>
      </c>
    </row>
    <row r="24" spans="1:11" ht="12.75">
      <c r="A24" s="19" t="s">
        <v>55</v>
      </c>
      <c r="B24" s="35">
        <v>63</v>
      </c>
      <c r="C24" s="23">
        <f t="shared" si="0"/>
        <v>0.11998857251690315</v>
      </c>
      <c r="D24" s="35">
        <v>10</v>
      </c>
      <c r="E24" s="23">
        <f t="shared" si="1"/>
        <v>0.01899840413405274</v>
      </c>
      <c r="F24" s="2">
        <v>87</v>
      </c>
      <c r="G24" s="22">
        <v>0.0016569850490429482</v>
      </c>
      <c r="H24" s="2">
        <v>80</v>
      </c>
      <c r="I24" s="22">
        <v>0.001519872330724219</v>
      </c>
      <c r="J24" s="2">
        <v>167</v>
      </c>
      <c r="K24" s="23">
        <v>0.15883432723675825</v>
      </c>
    </row>
    <row r="25" spans="1:11" ht="12.75">
      <c r="A25" s="27" t="s">
        <v>4</v>
      </c>
      <c r="B25" s="28">
        <v>9029</v>
      </c>
      <c r="C25" s="29">
        <f>SUM(C5:C24)</f>
        <v>17.196457480239975</v>
      </c>
      <c r="D25" s="28">
        <v>8844</v>
      </c>
      <c r="E25" s="29">
        <f>SUM(E5:E24)</f>
        <v>16.80218861615624</v>
      </c>
      <c r="F25" s="28">
        <v>52505</v>
      </c>
      <c r="G25" s="30">
        <v>1</v>
      </c>
      <c r="H25" s="28">
        <v>52636</v>
      </c>
      <c r="I25" s="30">
        <v>1</v>
      </c>
      <c r="J25" s="28">
        <v>105141</v>
      </c>
      <c r="K25" s="31">
        <v>100</v>
      </c>
    </row>
    <row r="26" spans="7:10" ht="12.75">
      <c r="G26" s="14"/>
      <c r="H26" s="15"/>
      <c r="I26" s="14"/>
      <c r="J26" s="15"/>
    </row>
    <row r="27" spans="7:10" ht="12.75">
      <c r="G27" s="14"/>
      <c r="H27" s="15"/>
      <c r="I27" s="14"/>
      <c r="J27" s="15"/>
    </row>
    <row r="28" spans="7:10" ht="12.75">
      <c r="G28" s="14"/>
      <c r="H28" s="15"/>
      <c r="I28" s="14"/>
      <c r="J28" s="15"/>
    </row>
    <row r="29" spans="7:10" ht="12.75">
      <c r="G29" s="16"/>
      <c r="H29" s="17"/>
      <c r="I29" s="18"/>
      <c r="J29" s="17"/>
    </row>
  </sheetData>
  <mergeCells count="2">
    <mergeCell ref="B3:E3"/>
    <mergeCell ref="F3:K3"/>
  </mergeCells>
  <printOptions/>
  <pageMargins left="0.75" right="0.75" top="1" bottom="1" header="0" footer="0"/>
  <pageSetup horizontalDpi="600" verticalDpi="600" orientation="portrait" paperSize="9" r:id="rId1"/>
  <ignoredErrors>
    <ignoredError sqref="A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14" sqref="F14"/>
    </sheetView>
  </sheetViews>
  <sheetFormatPr defaultColWidth="11.421875" defaultRowHeight="12.75"/>
  <cols>
    <col min="1" max="1" width="19.8515625" style="0" customWidth="1"/>
    <col min="3" max="3" width="9.140625" style="0" customWidth="1"/>
  </cols>
  <sheetData>
    <row r="1" spans="1:8" ht="12.75">
      <c r="A1" s="44" t="s">
        <v>65</v>
      </c>
      <c r="B1" s="44"/>
      <c r="C1" s="44"/>
      <c r="D1" s="44"/>
      <c r="E1" s="44"/>
      <c r="F1" s="44"/>
      <c r="G1" s="44"/>
      <c r="H1" s="44"/>
    </row>
    <row r="3" spans="2:5" ht="12.75">
      <c r="B3" s="5" t="s">
        <v>60</v>
      </c>
      <c r="C3" s="5" t="s">
        <v>3</v>
      </c>
      <c r="D3" s="5" t="s">
        <v>56</v>
      </c>
      <c r="E3" s="5" t="s">
        <v>3</v>
      </c>
    </row>
    <row r="4" spans="1:5" ht="12.75">
      <c r="A4" s="9" t="s">
        <v>0</v>
      </c>
      <c r="B4" s="6">
        <v>9821</v>
      </c>
      <c r="C4" s="36">
        <f>B4/$D$24</f>
        <v>0.09340789986779657</v>
      </c>
      <c r="D4" s="6">
        <v>63446</v>
      </c>
      <c r="E4" s="7">
        <v>0.6034372889738542</v>
      </c>
    </row>
    <row r="5" spans="1:5" ht="12.75">
      <c r="A5" s="4" t="s">
        <v>5</v>
      </c>
      <c r="B5" s="2">
        <v>34</v>
      </c>
      <c r="C5" s="37">
        <f aca="true" t="shared" si="0" ref="C5:C23">B5/$D$24</f>
        <v>0.0003233752770089689</v>
      </c>
      <c r="D5" s="2">
        <v>231</v>
      </c>
      <c r="E5" s="3">
        <v>0.002197049676149171</v>
      </c>
    </row>
    <row r="6" spans="1:5" ht="12.75">
      <c r="A6" s="4" t="s">
        <v>6</v>
      </c>
      <c r="B6" s="2">
        <v>330</v>
      </c>
      <c r="C6" s="37">
        <f t="shared" si="0"/>
        <v>0.003138642394498816</v>
      </c>
      <c r="D6" s="2">
        <v>2259</v>
      </c>
      <c r="E6" s="3">
        <v>0.021485433845978258</v>
      </c>
    </row>
    <row r="7" spans="1:5" ht="12.75">
      <c r="A7" s="4" t="s">
        <v>7</v>
      </c>
      <c r="B7" s="2">
        <v>99</v>
      </c>
      <c r="C7" s="37">
        <f t="shared" si="0"/>
        <v>0.0009415927183496447</v>
      </c>
      <c r="D7" s="2">
        <v>686</v>
      </c>
      <c r="E7" s="3">
        <v>0.006524571765533902</v>
      </c>
    </row>
    <row r="8" spans="1:5" ht="12.75">
      <c r="A8" s="4" t="s">
        <v>8</v>
      </c>
      <c r="B8" s="2">
        <v>2905</v>
      </c>
      <c r="C8" s="37">
        <f t="shared" si="0"/>
        <v>0.027629564109148668</v>
      </c>
      <c r="D8" s="2">
        <v>15640</v>
      </c>
      <c r="E8" s="3">
        <v>0.1487526274241257</v>
      </c>
    </row>
    <row r="9" spans="1:5" ht="12.75">
      <c r="A9" s="4" t="s">
        <v>9</v>
      </c>
      <c r="B9" s="2">
        <v>330</v>
      </c>
      <c r="C9" s="37">
        <f t="shared" si="0"/>
        <v>0.003138642394498816</v>
      </c>
      <c r="D9" s="2">
        <v>1690</v>
      </c>
      <c r="E9" s="3">
        <v>0.016073653474857574</v>
      </c>
    </row>
    <row r="10" spans="1:5" ht="12.75">
      <c r="A10" s="4" t="s">
        <v>10</v>
      </c>
      <c r="B10" s="2">
        <v>926</v>
      </c>
      <c r="C10" s="37">
        <f t="shared" si="0"/>
        <v>0.00880722077971486</v>
      </c>
      <c r="D10" s="2">
        <v>6091</v>
      </c>
      <c r="E10" s="3">
        <v>0.057931729772400874</v>
      </c>
    </row>
    <row r="11" spans="1:5" ht="12.75">
      <c r="A11" s="4" t="s">
        <v>11</v>
      </c>
      <c r="B11" s="2">
        <v>17</v>
      </c>
      <c r="C11" s="37">
        <f t="shared" si="0"/>
        <v>0.00016168763850448446</v>
      </c>
      <c r="D11" s="2">
        <v>137</v>
      </c>
      <c r="E11" s="3">
        <v>0.001303012145594963</v>
      </c>
    </row>
    <row r="12" spans="1:5" ht="12.75">
      <c r="A12" s="4" t="s">
        <v>12</v>
      </c>
      <c r="B12" s="2">
        <v>124</v>
      </c>
      <c r="C12" s="37">
        <f t="shared" si="0"/>
        <v>0.0011793686573268278</v>
      </c>
      <c r="D12" s="2">
        <v>564</v>
      </c>
      <c r="E12" s="3">
        <v>0.005364225183325249</v>
      </c>
    </row>
    <row r="13" spans="1:5" ht="12.75">
      <c r="A13" s="4" t="s">
        <v>13</v>
      </c>
      <c r="B13" s="2">
        <v>239</v>
      </c>
      <c r="C13" s="37">
        <f t="shared" si="0"/>
        <v>0.0022731379766218695</v>
      </c>
      <c r="D13" s="2">
        <v>1211</v>
      </c>
      <c r="E13" s="3">
        <v>0.011517866484054746</v>
      </c>
    </row>
    <row r="14" spans="1:5" ht="12.75">
      <c r="A14" s="4" t="s">
        <v>14</v>
      </c>
      <c r="B14" s="2">
        <v>6</v>
      </c>
      <c r="C14" s="37">
        <f t="shared" si="0"/>
        <v>5.706622535452393E-05</v>
      </c>
      <c r="D14" s="2">
        <v>212</v>
      </c>
      <c r="E14" s="3">
        <v>0.002016339962526512</v>
      </c>
    </row>
    <row r="15" spans="1:5" ht="12.75">
      <c r="A15" s="4" t="s">
        <v>15</v>
      </c>
      <c r="B15" s="2">
        <v>61</v>
      </c>
      <c r="C15" s="37">
        <f t="shared" si="0"/>
        <v>0.0005801732911043265</v>
      </c>
      <c r="D15" s="2">
        <v>387</v>
      </c>
      <c r="E15" s="3">
        <v>0.003680771535366793</v>
      </c>
    </row>
    <row r="16" spans="1:5" ht="12.75">
      <c r="A16" s="4" t="s">
        <v>16</v>
      </c>
      <c r="B16" s="2">
        <v>391</v>
      </c>
      <c r="C16" s="37">
        <f t="shared" si="0"/>
        <v>0.0037188156856031423</v>
      </c>
      <c r="D16" s="2">
        <v>2333</v>
      </c>
      <c r="E16" s="3">
        <v>0.02218925062535072</v>
      </c>
    </row>
    <row r="17" spans="1:5" ht="12.75">
      <c r="A17" s="4" t="s">
        <v>17</v>
      </c>
      <c r="B17" s="2">
        <v>10</v>
      </c>
      <c r="C17" s="37">
        <f t="shared" si="0"/>
        <v>9.511037559087321E-05</v>
      </c>
      <c r="D17" s="2">
        <v>153</v>
      </c>
      <c r="E17" s="3">
        <v>0.0014551887465403602</v>
      </c>
    </row>
    <row r="18" spans="1:5" ht="12.75">
      <c r="A18" s="4" t="s">
        <v>18</v>
      </c>
      <c r="B18" s="2">
        <v>25</v>
      </c>
      <c r="C18" s="37">
        <f t="shared" si="0"/>
        <v>0.00023777593897718303</v>
      </c>
      <c r="D18" s="2">
        <v>149</v>
      </c>
      <c r="E18" s="3">
        <v>0.001417144596304011</v>
      </c>
    </row>
    <row r="19" spans="1:5" ht="12.75">
      <c r="A19" s="4" t="s">
        <v>19</v>
      </c>
      <c r="B19" s="2">
        <v>6</v>
      </c>
      <c r="C19" s="37">
        <f t="shared" si="0"/>
        <v>5.706622535452393E-05</v>
      </c>
      <c r="D19" s="2">
        <v>57</v>
      </c>
      <c r="E19" s="3">
        <v>0.0005421291408679772</v>
      </c>
    </row>
    <row r="20" spans="1:5" ht="12.75">
      <c r="A20" s="4" t="s">
        <v>20</v>
      </c>
      <c r="B20" s="2">
        <v>17</v>
      </c>
      <c r="C20" s="37">
        <f t="shared" si="0"/>
        <v>0.00016168763850448446</v>
      </c>
      <c r="D20" s="2">
        <v>98</v>
      </c>
      <c r="E20" s="3">
        <v>0.0009320816807905575</v>
      </c>
    </row>
    <row r="21" spans="1:5" ht="12.75">
      <c r="A21" s="4" t="s">
        <v>21</v>
      </c>
      <c r="B21" s="2">
        <v>67</v>
      </c>
      <c r="C21" s="37">
        <f t="shared" si="0"/>
        <v>0.0006372395164588505</v>
      </c>
      <c r="D21" s="2">
        <v>321</v>
      </c>
      <c r="E21" s="3">
        <v>0.00305304305646703</v>
      </c>
    </row>
    <row r="22" spans="1:5" ht="12.75">
      <c r="A22" s="4" t="s">
        <v>22</v>
      </c>
      <c r="B22" s="2">
        <v>2465</v>
      </c>
      <c r="C22" s="37">
        <f t="shared" si="0"/>
        <v>0.023444707583150246</v>
      </c>
      <c r="D22" s="2">
        <v>9476</v>
      </c>
      <c r="E22" s="3">
        <v>0.09012659190991146</v>
      </c>
    </row>
    <row r="23" spans="1:5" ht="12.75">
      <c r="A23" s="9" t="s">
        <v>23</v>
      </c>
      <c r="B23" s="6">
        <v>8052</v>
      </c>
      <c r="C23" s="36">
        <f t="shared" si="0"/>
        <v>0.07658287442577111</v>
      </c>
      <c r="D23" s="6">
        <v>41695</v>
      </c>
      <c r="E23" s="7">
        <v>0.3965627110261458</v>
      </c>
    </row>
    <row r="24" spans="1:5" ht="12.75">
      <c r="A24" s="8" t="s">
        <v>4</v>
      </c>
      <c r="B24" s="38">
        <f>SUM(B4:B22)</f>
        <v>17873</v>
      </c>
      <c r="C24" s="39">
        <f>SUM(C4:C22)</f>
        <v>0.16999077429356774</v>
      </c>
      <c r="D24" s="24">
        <v>105141</v>
      </c>
      <c r="E24" s="12">
        <v>1</v>
      </c>
    </row>
  </sheetData>
  <mergeCells count="1">
    <mergeCell ref="A1:H1"/>
  </mergeCells>
  <printOptions/>
  <pageMargins left="0.75" right="0.75" top="1" bottom="1" header="0" footer="0"/>
  <pageSetup orientation="portrait" paperSize="9"/>
  <ignoredErrors>
    <ignoredError sqref="B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18" sqref="F18"/>
    </sheetView>
  </sheetViews>
  <sheetFormatPr defaultColWidth="11.421875" defaultRowHeight="12.75"/>
  <cols>
    <col min="1" max="1" width="20.00390625" style="0" customWidth="1"/>
  </cols>
  <sheetData>
    <row r="1" spans="1:8" ht="12.75">
      <c r="A1" s="44" t="s">
        <v>59</v>
      </c>
      <c r="B1" s="44"/>
      <c r="C1" s="44"/>
      <c r="D1" s="44"/>
      <c r="E1" s="44"/>
      <c r="F1" s="44"/>
      <c r="G1" s="10"/>
      <c r="H1" s="10"/>
    </row>
    <row r="3" spans="2:5" ht="12.75">
      <c r="B3" s="5" t="s">
        <v>60</v>
      </c>
      <c r="C3" s="5" t="s">
        <v>35</v>
      </c>
      <c r="D3" s="5" t="s">
        <v>56</v>
      </c>
      <c r="E3" s="5" t="s">
        <v>3</v>
      </c>
    </row>
    <row r="4" spans="1:5" ht="12.75">
      <c r="A4" s="4" t="s">
        <v>24</v>
      </c>
      <c r="B4" s="2">
        <v>496</v>
      </c>
      <c r="C4" s="40">
        <f>B4/$D$14</f>
        <v>0.052342760658505696</v>
      </c>
      <c r="D4" s="2">
        <v>2266</v>
      </c>
      <c r="E4" s="22">
        <v>0.2391304347826087</v>
      </c>
    </row>
    <row r="5" spans="1:5" ht="12.75">
      <c r="A5" s="4" t="s">
        <v>25</v>
      </c>
      <c r="B5" s="2">
        <v>1635</v>
      </c>
      <c r="C5" s="40">
        <f aca="true" t="shared" si="0" ref="C5:C14">B5/$D$14</f>
        <v>0.17254115660616293</v>
      </c>
      <c r="D5" s="2">
        <v>4984</v>
      </c>
      <c r="E5" s="22">
        <v>0.5259603208104685</v>
      </c>
    </row>
    <row r="6" spans="1:5" ht="12.75">
      <c r="A6" s="4" t="s">
        <v>26</v>
      </c>
      <c r="B6" s="2">
        <v>57</v>
      </c>
      <c r="C6" s="40">
        <f t="shared" si="0"/>
        <v>0.0060151962853524695</v>
      </c>
      <c r="D6" s="2">
        <v>324</v>
      </c>
      <c r="E6" s="22">
        <v>0.03419164204305614</v>
      </c>
    </row>
    <row r="7" spans="1:5" ht="12.75">
      <c r="A7" s="4" t="s">
        <v>27</v>
      </c>
      <c r="B7" s="2">
        <v>1</v>
      </c>
      <c r="C7" s="40">
        <f t="shared" si="0"/>
        <v>0.00010552975939214858</v>
      </c>
      <c r="D7" s="2">
        <v>138</v>
      </c>
      <c r="E7" s="22">
        <v>0.014563106796116505</v>
      </c>
    </row>
    <row r="8" spans="1:5" ht="12.75">
      <c r="A8" s="4" t="s">
        <v>28</v>
      </c>
      <c r="B8" s="2">
        <v>179</v>
      </c>
      <c r="C8" s="40">
        <f t="shared" si="0"/>
        <v>0.018889826931194596</v>
      </c>
      <c r="D8" s="2">
        <v>746</v>
      </c>
      <c r="E8" s="22">
        <v>0.07872520050654284</v>
      </c>
    </row>
    <row r="9" spans="1:5" ht="12.75">
      <c r="A9" s="4" t="s">
        <v>29</v>
      </c>
      <c r="B9" s="2">
        <v>14</v>
      </c>
      <c r="C9" s="40">
        <f t="shared" si="0"/>
        <v>0.0014774166314900801</v>
      </c>
      <c r="D9" s="2">
        <v>175</v>
      </c>
      <c r="E9" s="22">
        <v>0.018467707893626003</v>
      </c>
    </row>
    <row r="10" spans="1:5" ht="12.75">
      <c r="A10" s="4" t="s">
        <v>30</v>
      </c>
      <c r="B10" s="2">
        <v>61</v>
      </c>
      <c r="C10" s="40">
        <f t="shared" si="0"/>
        <v>0.006437315322921064</v>
      </c>
      <c r="D10" s="2">
        <v>461</v>
      </c>
      <c r="E10" s="22">
        <v>0.048649219079780495</v>
      </c>
    </row>
    <row r="11" spans="1:5" ht="12.75">
      <c r="A11" s="4" t="s">
        <v>31</v>
      </c>
      <c r="B11" s="2">
        <v>5</v>
      </c>
      <c r="C11" s="40">
        <f t="shared" si="0"/>
        <v>0.000527648796960743</v>
      </c>
      <c r="D11" s="2">
        <v>99</v>
      </c>
      <c r="E11" s="22">
        <v>0.01044744617982271</v>
      </c>
    </row>
    <row r="12" spans="1:5" ht="12.75">
      <c r="A12" s="4" t="s">
        <v>32</v>
      </c>
      <c r="B12" s="2">
        <v>17</v>
      </c>
      <c r="C12" s="40">
        <f t="shared" si="0"/>
        <v>0.001794005909666526</v>
      </c>
      <c r="D12" s="2">
        <v>274</v>
      </c>
      <c r="E12" s="22">
        <v>0.02891515407344871</v>
      </c>
    </row>
    <row r="13" spans="1:5" ht="12.75">
      <c r="A13" s="4" t="s">
        <v>33</v>
      </c>
      <c r="B13" s="2">
        <v>0</v>
      </c>
      <c r="C13" s="40">
        <f t="shared" si="0"/>
        <v>0</v>
      </c>
      <c r="D13" s="2">
        <v>9</v>
      </c>
      <c r="E13" s="22">
        <v>0.0009497678345293373</v>
      </c>
    </row>
    <row r="14" spans="1:5" ht="12.75">
      <c r="A14" s="11" t="s">
        <v>34</v>
      </c>
      <c r="B14" s="24">
        <f>SUM(B4:B13)</f>
        <v>2465</v>
      </c>
      <c r="C14" s="26">
        <f t="shared" si="0"/>
        <v>0.2601308569016463</v>
      </c>
      <c r="D14" s="24">
        <v>9476</v>
      </c>
      <c r="E14" s="26">
        <v>1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" sqref="A2"/>
    </sheetView>
  </sheetViews>
  <sheetFormatPr defaultColWidth="11.421875" defaultRowHeight="12.75"/>
  <cols>
    <col min="2" max="2" width="12.140625" style="0" customWidth="1"/>
  </cols>
  <sheetData>
    <row r="1" spans="1:4" ht="12.75">
      <c r="A1" s="44" t="s">
        <v>64</v>
      </c>
      <c r="B1" s="44"/>
      <c r="C1" s="44"/>
      <c r="D1" s="44"/>
    </row>
    <row r="4" spans="1:3" ht="12.75">
      <c r="A4" s="4"/>
      <c r="B4" s="9" t="s">
        <v>60</v>
      </c>
      <c r="C4" s="9" t="s">
        <v>56</v>
      </c>
    </row>
    <row r="5" spans="1:3" ht="12.75">
      <c r="A5" s="4">
        <v>1987</v>
      </c>
      <c r="B5" s="2">
        <v>18243</v>
      </c>
      <c r="C5" s="25">
        <v>94575</v>
      </c>
    </row>
    <row r="6" spans="1:3" ht="12.75">
      <c r="A6" s="4">
        <v>1988</v>
      </c>
      <c r="B6" s="2">
        <v>18292</v>
      </c>
      <c r="C6" s="25">
        <v>94838</v>
      </c>
    </row>
    <row r="7" spans="1:3" ht="12.75">
      <c r="A7" s="4">
        <v>1989</v>
      </c>
      <c r="B7" s="2">
        <v>18359</v>
      </c>
      <c r="C7" s="25">
        <v>94960</v>
      </c>
    </row>
    <row r="8" spans="1:3" ht="12.75">
      <c r="A8" s="4">
        <v>1990</v>
      </c>
      <c r="B8" s="2">
        <v>18424</v>
      </c>
      <c r="C8" s="25">
        <v>95495</v>
      </c>
    </row>
    <row r="9" spans="1:3" ht="12.75">
      <c r="A9" s="4">
        <v>1991</v>
      </c>
      <c r="B9" s="2">
        <v>18314</v>
      </c>
      <c r="C9" s="25">
        <v>95991</v>
      </c>
    </row>
    <row r="10" spans="1:3" ht="12.75">
      <c r="A10" s="4">
        <v>1992</v>
      </c>
      <c r="B10" s="2">
        <v>18298</v>
      </c>
      <c r="C10" s="25">
        <v>96130</v>
      </c>
    </row>
    <row r="11" spans="1:3" ht="12.75">
      <c r="A11" s="4">
        <v>1993</v>
      </c>
      <c r="B11" s="2">
        <v>18277</v>
      </c>
      <c r="C11" s="25">
        <v>96577</v>
      </c>
    </row>
    <row r="12" spans="1:3" ht="12.75">
      <c r="A12" s="4">
        <v>1994</v>
      </c>
      <c r="B12" s="2">
        <v>18215</v>
      </c>
      <c r="C12" s="25">
        <v>96640</v>
      </c>
    </row>
    <row r="13" spans="1:3" ht="12.75">
      <c r="A13" s="4">
        <v>1995</v>
      </c>
      <c r="B13" s="2">
        <v>18005</v>
      </c>
      <c r="C13" s="25">
        <v>97070</v>
      </c>
    </row>
    <row r="14" spans="1:3" ht="12.75">
      <c r="A14" s="4">
        <v>1996</v>
      </c>
      <c r="B14" s="2">
        <v>17690</v>
      </c>
      <c r="C14" s="25">
        <v>98050</v>
      </c>
    </row>
    <row r="15" spans="1:3" ht="12.75">
      <c r="A15" s="4">
        <v>1997</v>
      </c>
      <c r="B15" s="2">
        <v>17560</v>
      </c>
      <c r="C15" s="25">
        <v>97988</v>
      </c>
    </row>
    <row r="16" spans="1:3" ht="12.75">
      <c r="A16" s="4">
        <v>1998</v>
      </c>
      <c r="B16" s="2">
        <v>17463</v>
      </c>
      <c r="C16" s="25">
        <v>99439</v>
      </c>
    </row>
    <row r="17" spans="1:3" ht="12.75">
      <c r="A17" s="4">
        <v>1999</v>
      </c>
      <c r="B17" s="2">
        <v>17368</v>
      </c>
      <c r="C17" s="25">
        <v>100335</v>
      </c>
    </row>
    <row r="18" spans="1:3" ht="12.75">
      <c r="A18" s="4">
        <v>2000</v>
      </c>
      <c r="B18" s="2">
        <v>17412</v>
      </c>
      <c r="C18" s="25">
        <v>101714</v>
      </c>
    </row>
    <row r="19" spans="1:3" ht="12.75">
      <c r="A19" s="4">
        <v>2001</v>
      </c>
      <c r="B19" s="2">
        <v>17596</v>
      </c>
      <c r="C19" s="25">
        <v>103437</v>
      </c>
    </row>
    <row r="20" spans="1:3" ht="12.75">
      <c r="A20" s="4">
        <v>2002</v>
      </c>
      <c r="B20" s="2">
        <v>17873</v>
      </c>
      <c r="C20" s="25">
        <v>105141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5" sqref="B15"/>
    </sheetView>
  </sheetViews>
  <sheetFormatPr defaultColWidth="11.421875" defaultRowHeight="12.75"/>
  <cols>
    <col min="2" max="2" width="22.421875" style="0" customWidth="1"/>
    <col min="3" max="3" width="20.00390625" style="0" customWidth="1"/>
    <col min="4" max="4" width="22.00390625" style="0" customWidth="1"/>
    <col min="5" max="5" width="20.57421875" style="0" customWidth="1"/>
  </cols>
  <sheetData>
    <row r="1" spans="1:4" ht="13.5">
      <c r="A1" s="45" t="s">
        <v>62</v>
      </c>
      <c r="B1" s="45"/>
      <c r="C1" s="45"/>
      <c r="D1" s="33"/>
    </row>
    <row r="3" spans="2:5" ht="12.75">
      <c r="B3" s="9" t="s">
        <v>63</v>
      </c>
      <c r="C3" s="9" t="s">
        <v>57</v>
      </c>
      <c r="D3" s="9" t="s">
        <v>61</v>
      </c>
      <c r="E3" s="9" t="s">
        <v>58</v>
      </c>
    </row>
    <row r="4" spans="1:5" ht="12.75">
      <c r="A4" s="4">
        <v>1997</v>
      </c>
      <c r="B4">
        <v>9.41</v>
      </c>
      <c r="C4" s="23">
        <v>8.125441627530446</v>
      </c>
      <c r="D4">
        <v>8.13</v>
      </c>
      <c r="E4" s="23">
        <v>7.82</v>
      </c>
    </row>
    <row r="5" spans="1:5" ht="12.75">
      <c r="A5" s="4">
        <v>1998</v>
      </c>
      <c r="B5">
        <v>8.3</v>
      </c>
      <c r="C5" s="23">
        <v>8.092717596053221</v>
      </c>
      <c r="D5">
        <v>7.21</v>
      </c>
      <c r="E5" s="23">
        <v>8.42</v>
      </c>
    </row>
    <row r="6" spans="1:5" ht="12.75">
      <c r="A6" s="4">
        <v>1999</v>
      </c>
      <c r="B6">
        <v>12.11</v>
      </c>
      <c r="C6" s="23">
        <v>9.294843286076649</v>
      </c>
      <c r="D6">
        <v>6.74</v>
      </c>
      <c r="E6" s="23">
        <v>8.02</v>
      </c>
    </row>
    <row r="7" spans="1:5" ht="12.75">
      <c r="A7" s="4">
        <v>2000</v>
      </c>
      <c r="B7">
        <v>11.43</v>
      </c>
      <c r="C7" s="23">
        <v>10.074090895907654</v>
      </c>
      <c r="D7">
        <v>7.96</v>
      </c>
      <c r="E7" s="23">
        <v>7.78</v>
      </c>
    </row>
    <row r="8" spans="1:5" ht="12.75">
      <c r="A8" s="4">
        <v>2001</v>
      </c>
      <c r="B8">
        <v>11.53</v>
      </c>
      <c r="C8" s="23">
        <v>9.223356730485731</v>
      </c>
      <c r="D8">
        <v>8.47</v>
      </c>
      <c r="E8" s="23">
        <v>7.26</v>
      </c>
    </row>
    <row r="11" ht="12.75">
      <c r="C11" s="13"/>
    </row>
    <row r="12" ht="12.75">
      <c r="C12" s="32"/>
    </row>
    <row r="13" ht="12.75">
      <c r="C13" s="32"/>
    </row>
    <row r="14" ht="12.75">
      <c r="C14" s="32"/>
    </row>
    <row r="15" ht="12.75">
      <c r="C15" s="32"/>
    </row>
    <row r="16" ht="12.75">
      <c r="C16" s="32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Pompeu Fabra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Pompeu Fabra</dc:creator>
  <cp:keywords/>
  <dc:description/>
  <cp:lastModifiedBy>Gemma Balagué</cp:lastModifiedBy>
  <cp:lastPrinted>2003-10-01T11:57:02Z</cp:lastPrinted>
  <dcterms:created xsi:type="dcterms:W3CDTF">2003-09-17T10:38:58Z</dcterms:created>
  <dcterms:modified xsi:type="dcterms:W3CDTF">2004-01-31T12:09:24Z</dcterms:modified>
  <cp:category/>
  <cp:version/>
  <cp:contentType/>
  <cp:contentStatus/>
</cp:coreProperties>
</file>